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eNASSS-CAT — SPARX" sheetId="1" state="visible" r:id="rId3"/>
    <sheet name="Complexity profile" sheetId="2" state="visible" r:id="rId4"/>
  </sheets>
  <definedNames>
    <definedName function="false" hidden="false" localSheetId="0" name="_xlnm.Print_Titles" vbProcedure="false">'eNASSS-CAT — SPARX'!$16:$16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<sst xmlns="http://schemas.openxmlformats.org/spreadsheetml/2006/main" count="94" uniqueCount="88">
  <si>
    <t xml:space="preserve">eNASSS-CAT · Complexity Assessment Toolkit</t>
  </si>
  <si>
    <t xml:space="preserve">SPARX — a computerised CBT 'video game' for adolescent depression (New Zealand)</t>
  </si>
  <si>
    <t xml:space="preserve">Assessed by</t>
  </si>
  <si>
    <t xml:space="preserve">Luke Fullagar — University of Oxford, Technology &amp; Innovation in Digital Health</t>
  </si>
  <si>
    <t xml:space="preserve">Instrument</t>
  </si>
  <si>
    <t xml:space="preserve">NASSS-CAT (Complexity Assessment Toolkit), based on the NASSS framework (Greenhalgh et al., 2017)</t>
  </si>
  <si>
    <t xml:space="preserve">Rating scale</t>
  </si>
  <si>
    <t xml:space="preserve">Simple · Complicated · Complex  (per domain)</t>
  </si>
  <si>
    <t xml:space="preserve">Evidence base</t>
  </si>
  <si>
    <t xml:space="preserve">Merry et al. (2012) RCT; Fleming et al. (2025) national rollout; Lupton (2017); Berg (2001)</t>
  </si>
  <si>
    <t xml:space="preserve">How to read: NASSS asks where a technology's complexity lives. The more domains that are complex, the less likely a technology is to be adopted, sustained and scaled (Greenhalgh et al., 2017). Each domain below is rated and evidenced for SPARX.</t>
  </si>
  <si>
    <t xml:space="preserve">Rating key</t>
  </si>
  <si>
    <t xml:space="preserve">Simple</t>
  </si>
  <si>
    <t xml:space="preserve">Well understood, predictable, few parts.</t>
  </si>
  <si>
    <t xml:space="preserve">Complicated</t>
  </si>
  <si>
    <t xml:space="preserve">Many parts but knowable and controllable.</t>
  </si>
  <si>
    <t xml:space="preserve">Complex</t>
  </si>
  <si>
    <t xml:space="preserve">Parts interact and adapt; unpredictable.</t>
  </si>
  <si>
    <t xml:space="preserve">#</t>
  </si>
  <si>
    <t xml:space="preserve">Domain</t>
  </si>
  <si>
    <t xml:space="preserve">What NASSS-CAT asks</t>
  </si>
  <si>
    <t xml:space="preserve">SPARX — evidence &amp; reasoning</t>
  </si>
  <si>
    <t xml:space="preserve">Rating</t>
  </si>
  <si>
    <t xml:space="preserve">Score</t>
  </si>
  <si>
    <t xml:space="preserve">1</t>
  </si>
  <si>
    <t xml:space="preserve">The Condition</t>
  </si>
  <si>
    <t xml:space="preserve">What is the nature of the condition or illness — is it well-characterised and predictable, or poorly understood, multi-morbid and socio-culturally shaped?</t>
  </si>
  <si>
    <t xml:space="preserve">Adolescent depression is not bounded or simple: highly co-morbid (anxiety, trauma, substance use), culturally variable in expression and help-seeking, and driven by structural forces (poverty, discrimination, family disruption) no app touches. Scoped for mild-to-moderate symptoms, the national rollout sent the whole distribution — ~46.7% moderately-severe or severe. A condition this socially embedded resists the tool's framing.</t>
  </si>
  <si>
    <t xml:space="preserve">2</t>
  </si>
  <si>
    <t xml:space="preserve">The Technology</t>
  </si>
  <si>
    <t xml:space="preserve">What are the material properties and dependability of the technology, the data it generates, and who supplies and maintains it?</t>
  </si>
  <si>
    <t xml:space="preserve">Deceptively simple — 'just a game' — but the material substrate bit hard: desktop-only at launch (no early mobile), slow downloads, device incompatibility, and an awkward sign-up, each a documented reason for non-completion. The very 'simplicity' is what made the technology easy to under-resource.</t>
  </si>
  <si>
    <t xml:space="preserve">Complicated → Complex</t>
  </si>
  <si>
    <t xml:space="preserve">3</t>
  </si>
  <si>
    <t xml:space="preserve">The Value Proposition</t>
  </si>
  <si>
    <t xml:space="preserve">What is the supply-side value (to developer/funder) versus the demand-side value (to the user)? Is the case clear and desirable for both?</t>
  </si>
  <si>
    <t xml:space="preserve">The supply-side case was strong — scalable, cheap, evidence-based, politically attractive. The demand-side case broke: does a fifteen-year-old, alone at home, experience this as worth their evening, week after week? The 7.4% four-module figure is demand-side value collapsing while the supply-side case stayed pristine — Berg's 'value for whom?' made measurable.</t>
  </si>
  <si>
    <t xml:space="preserve">4</t>
  </si>
  <si>
    <t xml:space="preserve">The Adopter System</t>
  </si>
  <si>
    <t xml:space="preserve">What changes in identity, role and practice are required of staff, patients and carers, and is that new work taken up willingly?</t>
  </si>
  <si>
    <t xml:space="preserve">It requires an adolescent to become a self-managing 'digital health citizen' (Lupton) — someone who treats their own depression via a CBT game; clinicians and school counsellors to absorb new referral and monitoring work into full days; and parents to scaffold sustained use. That identity and role work is demanding, unpaid, and precisely what the completion collapse measures failing to occur. The heart of SPARX's failure.</t>
  </si>
  <si>
    <t xml:space="preserve">Complex (acute)</t>
  </si>
  <si>
    <t xml:space="preserve">5</t>
  </si>
  <si>
    <t xml:space="preserve">The Organisation(s)</t>
  </si>
  <si>
    <t xml:space="preserve">What organisational capacity, readiness and routine change does adoption demand? Is there leadership, slack and workflow to embed it?</t>
  </si>
  <si>
    <t xml:space="preserve">To land, an organisation must build it into a workflow — who recommends it, who monitors progress, who catches deterioration, who runs the crisis safety-net. Health IT succeeds only insofar as it is woven into the everyday practice of care (Berg, 2001). Unguided national rollout removed the human who would do the weaving, leaving the organisational work undone.</t>
  </si>
  <si>
    <t xml:space="preserve">6</t>
  </si>
  <si>
    <t xml:space="preserve">The Wider System</t>
  </si>
  <si>
    <t xml:space="preserve">What is the political, regulatory, professional and socio-cultural context? Are incentives, regulation and norms aligned?</t>
  </si>
  <si>
    <t xml:space="preserve">Government funding in New Zealand was a real, rare advantage. But regulatory framing as a game rather than a medical device quietly sidesteps the adverse-event obligations of an unguided mental-health intervention; professional buy-in and cultural attitudes to gaming and self-help vary; and the data-justice question — who owns and benefits from the use data — sits unresolved.</t>
  </si>
  <si>
    <t xml:space="preserve">7</t>
  </si>
  <si>
    <t xml:space="preserve">Embedding &amp; Adaptation Over Time</t>
  </si>
  <si>
    <t xml:space="preserve">Can the technology be adapted locally and sustained as contexts change? Is there scope and resource for ongoing iteration?</t>
  </si>
  <si>
    <t xml:space="preserve">Where digital therapeutics most often die. Evidence-based medicine demands a fixed, high-fidelity intervention; digital health demands continuous, software-as-a-service updating to stay usable — the two imperatives are at war. Successful variants (Rainbow SPARX, the Māori version, an Australian variant) prove flexibility is possible, but the mundane ongoing maintenance, mobile updating and funding are exactly what real-world deployment could not sustain.</t>
  </si>
  <si>
    <t xml:space="preserve">Complexity tally</t>
  </si>
  <si>
    <t xml:space="preserve">The verdict</t>
  </si>
  <si>
    <t xml:space="preserve">Six of seven domains sit in the complex band, two of them acutely (the adopter system and embedding over time). By NASSS's own rule — technologies complex in multiple domains do not become mainstreamed, or, if mainstreamed, fail to deliver their intended outputs — SPARX's rollout outcome is the predicted behaviour of a good tool in a complex sociotechnical field. SPARX did not fail despite being effective and well-designed; it failed in exactly the manner the framework says an effective, well-designed tool fails when the world around it is complex.</t>
  </si>
  <si>
    <t xml:space="preserve">Instrument source: NASSS-CAT Complexity Assessment Toolkit, IRIHS group, University of Oxford &amp; mHabitat — phc.ox.ac.uk/.../enasss-cat (© University of Oxford). Framework: Greenhalgh et al. (2017), J Med Internet Res, 19(11), e367. This workbook is an independent application of the instrument to SPARX for academic coursework.</t>
  </si>
  <si>
    <t xml:space="preserve">SPARX — complexity profile across the seven NASSS domains</t>
  </si>
  <si>
    <t xml:space="preserve">Complexity (1–3)</t>
  </si>
  <si>
    <t xml:space="preserve">1 · Condition</t>
  </si>
  <si>
    <t xml:space="preserve">2 · Technology</t>
  </si>
  <si>
    <t xml:space="preserve">3 · Value proposition</t>
  </si>
  <si>
    <t xml:space="preserve">4 · Adopter system</t>
  </si>
  <si>
    <t xml:space="preserve">5 · Organisation</t>
  </si>
  <si>
    <t xml:space="preserve">6 · Wider system</t>
  </si>
  <si>
    <t xml:space="preserve">7 · Embedding over time</t>
  </si>
  <si>
    <t xml:space="preserve">Mean</t>
  </si>
  <si>
    <t xml:space="preserve">The evidence being spent — trial vs national rollout</t>
  </si>
  <si>
    <t xml:space="preserve">Measure</t>
  </si>
  <si>
    <t xml:space="preserve">Trial (work-as-imagined)</t>
  </si>
  <si>
    <t xml:space="preserve">National rollout (work-as-done)</t>
  </si>
  <si>
    <t xml:space="preserve">Completed module 1</t>
  </si>
  <si>
    <t xml:space="preserve">86%</t>
  </si>
  <si>
    <t xml:space="preserve">51%</t>
  </si>
  <si>
    <t xml:space="preserve">Reached module 4</t>
  </si>
  <si>
    <t xml:space="preserve">—</t>
  </si>
  <si>
    <t xml:space="preserve">7.4%</t>
  </si>
  <si>
    <t xml:space="preserve">Completed all 7 modules</t>
  </si>
  <si>
    <t xml:space="preserve">~60%</t>
  </si>
  <si>
    <t xml:space="preserve">3.1%</t>
  </si>
  <si>
    <t xml:space="preserve">Effect for those who engaged</t>
  </si>
  <si>
    <t xml:space="preserve">baseline</t>
  </si>
  <si>
    <t xml:space="preserve">matched the trial</t>
  </si>
  <si>
    <t xml:space="preserve">Severity of users</t>
  </si>
  <si>
    <t xml:space="preserve">mild-to-moderate (by design)</t>
  </si>
  <si>
    <t xml:space="preserve">~46.7% moderately-severe or severe</t>
  </si>
  <si>
    <t xml:space="preserve">Sources: Merry et al. (2012); Fleming et al. (2025). The therapy still worked for those who engaged — so this is not a story about an ineffective tool, but about everything around it.</t>
  </si>
</sst>
</file>

<file path=xl/styles.xml><?xml version="1.0" encoding="utf-8"?>
<styleSheet xmlns="http://schemas.openxmlformats.org/spreadsheetml/2006/main">
  <numFmts count="2">
    <numFmt numFmtId="164" formatCode="General"/>
    <numFmt numFmtId="165" formatCode="0.0"/>
  </numFmts>
  <fonts count="29">
    <font>
      <sz val="11"/>
      <color theme="1"/>
      <name val="Calibri"/>
      <family val="2"/>
      <charset val="1"/>
    </font>
    <font>
      <sz val="10"/>
      <name val="Arial"/>
      <family val="0"/>
    </font>
    <font>
      <sz val="10"/>
      <name val="Arial"/>
      <family val="0"/>
    </font>
    <font>
      <sz val="10"/>
      <name val="Arial"/>
      <family val="0"/>
    </font>
    <font>
      <b val="true"/>
      <sz val="16"/>
      <color rgb="FFFFFFFF"/>
      <name val="Arial"/>
      <family val="0"/>
      <charset val="1"/>
    </font>
    <font>
      <i val="true"/>
      <sz val="11"/>
      <color rgb="FFFFFFFF"/>
      <name val="Arial"/>
      <family val="0"/>
      <charset val="1"/>
    </font>
    <font>
      <b val="true"/>
      <sz val="10"/>
      <color rgb="FF0F4C5C"/>
      <name val="Arial"/>
      <family val="0"/>
      <charset val="1"/>
    </font>
    <font>
      <sz val="10"/>
      <color rgb="FF1A1626"/>
      <name val="Arial"/>
      <family val="0"/>
      <charset val="1"/>
    </font>
    <font>
      <i val="true"/>
      <sz val="9.5"/>
      <color rgb="FF494357"/>
      <name val="Arial"/>
      <family val="0"/>
      <charset val="1"/>
    </font>
    <font>
      <b val="true"/>
      <sz val="10"/>
      <color rgb="FF1A1626"/>
      <name val="Arial"/>
      <family val="0"/>
      <charset val="1"/>
    </font>
    <font>
      <b val="true"/>
      <sz val="9"/>
      <color rgb="FF1A1626"/>
      <name val="Arial"/>
      <family val="0"/>
      <charset val="1"/>
    </font>
    <font>
      <sz val="8.5"/>
      <color rgb="FF494357"/>
      <name val="Arial"/>
      <family val="0"/>
      <charset val="1"/>
    </font>
    <font>
      <b val="true"/>
      <sz val="10"/>
      <color rgb="FFFFFFFF"/>
      <name val="Arial"/>
      <family val="0"/>
      <charset val="1"/>
    </font>
    <font>
      <b val="true"/>
      <sz val="11"/>
      <color rgb="FF0F4C5C"/>
      <name val="Arial"/>
      <family val="0"/>
      <charset val="1"/>
    </font>
    <font>
      <sz val="9"/>
      <color rgb="FF494357"/>
      <name val="Arial"/>
      <family val="0"/>
      <charset val="1"/>
    </font>
    <font>
      <sz val="9"/>
      <color rgb="FF1A1626"/>
      <name val="Arial"/>
      <family val="0"/>
      <charset val="1"/>
    </font>
    <font>
      <b val="true"/>
      <sz val="9.5"/>
      <color rgb="FF1A1626"/>
      <name val="Arial"/>
      <family val="0"/>
      <charset val="1"/>
    </font>
    <font>
      <b val="true"/>
      <sz val="11"/>
      <color rgb="FF1A1626"/>
      <name val="Arial"/>
      <family val="0"/>
      <charset val="1"/>
    </font>
    <font>
      <b val="true"/>
      <sz val="11"/>
      <color rgb="FFFFFFFF"/>
      <name val="Arial"/>
      <family val="0"/>
      <charset val="1"/>
    </font>
    <font>
      <i val="true"/>
      <sz val="8"/>
      <color rgb="FF494357"/>
      <name val="Arial"/>
      <family val="0"/>
      <charset val="1"/>
    </font>
    <font>
      <b val="true"/>
      <sz val="13"/>
      <color rgb="FFFFFFFF"/>
      <name val="Arial"/>
      <family val="0"/>
      <charset val="1"/>
    </font>
    <font>
      <sz val="9.5"/>
      <color rgb="FF1A1626"/>
      <name val="Arial"/>
      <family val="0"/>
      <charset val="1"/>
    </font>
    <font>
      <b val="true"/>
      <sz val="12"/>
      <color rgb="FFFFFFFF"/>
      <name val="Arial"/>
      <family val="0"/>
      <charset val="1"/>
    </font>
    <font>
      <b val="true"/>
      <sz val="9.5"/>
      <color rgb="FFFFFFFF"/>
      <name val="Arial"/>
      <family val="0"/>
      <charset val="1"/>
    </font>
    <font>
      <b val="true"/>
      <sz val="9"/>
      <color rgb="FFB5663A"/>
      <name val="Arial"/>
      <family val="0"/>
      <charset val="1"/>
    </font>
    <font>
      <i val="true"/>
      <sz val="8.5"/>
      <color rgb="FF494357"/>
      <name val="Arial"/>
      <family val="0"/>
      <charset val="1"/>
    </font>
    <font>
      <b val="true"/>
      <sz val="18"/>
      <color rgb="FF000000"/>
      <name val="Calibri"/>
      <family val="2"/>
    </font>
    <font>
      <sz val="10"/>
      <color rgb="FF000000"/>
      <name val="Calibri"/>
      <family val="2"/>
    </font>
    <font>
      <b val="true"/>
      <sz val="10"/>
      <color rgb="FF000000"/>
      <name val="Calibri"/>
      <family val="2"/>
    </font>
  </fonts>
  <fills count="8">
    <fill>
      <patternFill patternType="none"/>
    </fill>
    <fill>
      <patternFill patternType="gray125"/>
    </fill>
    <fill>
      <patternFill patternType="solid">
        <fgColor rgb="FF0F4C5C"/>
        <bgColor rgb="FF494357"/>
      </patternFill>
    </fill>
    <fill>
      <patternFill patternType="solid">
        <fgColor rgb="FF9DD6A3"/>
        <bgColor rgb="FFD8D2C4"/>
      </patternFill>
    </fill>
    <fill>
      <patternFill patternType="solid">
        <fgColor rgb="FFFFE16A"/>
        <bgColor rgb="FFFFFF99"/>
      </patternFill>
    </fill>
    <fill>
      <patternFill patternType="solid">
        <fgColor rgb="FFFF8A6B"/>
        <bgColor rgb="FFFF9900"/>
      </patternFill>
    </fill>
    <fill>
      <patternFill patternType="solid">
        <fgColor rgb="FF1A1626"/>
        <bgColor rgb="FF000000"/>
      </patternFill>
    </fill>
    <fill>
      <patternFill patternType="solid">
        <fgColor rgb="FFF3A6C8"/>
        <bgColor rgb="FFCC99FF"/>
      </patternFill>
    </fill>
  </fills>
  <borders count="2">
    <border diagonalUp="false" diagonalDown="false">
      <left/>
      <right/>
      <top/>
      <bottom/>
      <diagonal/>
    </border>
    <border diagonalUp="false" diagonalDown="false">
      <left style="thin">
        <color rgb="FFD8D2C4"/>
      </left>
      <right style="thin">
        <color rgb="FFD8D2C4"/>
      </right>
      <top style="thin">
        <color rgb="FFD8D2C4"/>
      </top>
      <bottom style="thin">
        <color rgb="FFD8D2C4"/>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top" textRotation="0" wrapText="false" indent="0" shrinkToFit="false"/>
      <protection locked="true" hidden="false"/>
    </xf>
    <xf numFmtId="164" fontId="5" fillId="2" borderId="0" xfId="0" applyFont="true" applyBorder="true" applyAlignment="true" applyProtection="false">
      <alignment horizontal="left" vertical="top"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left" vertical="top" textRotation="0" wrapText="tru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3" borderId="1"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left" vertical="top" textRotation="0" wrapText="true" indent="0" shrinkToFit="false"/>
      <protection locked="true" hidden="false"/>
    </xf>
    <xf numFmtId="164" fontId="10" fillId="4" borderId="1" xfId="0" applyFont="true" applyBorder="true" applyAlignment="true" applyProtection="false">
      <alignment horizontal="center" vertical="center" textRotation="0" wrapText="false" indent="0" shrinkToFit="false"/>
      <protection locked="true" hidden="false"/>
    </xf>
    <xf numFmtId="164" fontId="10" fillId="5" borderId="1" xfId="0" applyFont="true" applyBorder="true" applyAlignment="true" applyProtection="false">
      <alignment horizontal="center" vertical="center" textRotation="0" wrapText="false" indent="0" shrinkToFit="false"/>
      <protection locked="true" hidden="false"/>
    </xf>
    <xf numFmtId="164" fontId="12" fillId="6"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false">
      <alignment horizontal="left" vertical="top" textRotation="0" wrapText="true" indent="0" shrinkToFit="false"/>
      <protection locked="true" hidden="false"/>
    </xf>
    <xf numFmtId="164" fontId="16" fillId="5" borderId="1" xfId="0" applyFont="true" applyBorder="tru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false" indent="0" shrinkToFit="false"/>
      <protection locked="true" hidden="false"/>
    </xf>
    <xf numFmtId="164" fontId="16" fillId="4" borderId="1" xfId="0" applyFont="true" applyBorder="true" applyAlignment="true" applyProtection="false">
      <alignment horizontal="center" vertical="center" textRotation="0" wrapText="true" indent="0" shrinkToFit="false"/>
      <protection locked="true" hidden="false"/>
    </xf>
    <xf numFmtId="164" fontId="16" fillId="7" borderId="1" xfId="0" applyFont="true" applyBorder="true" applyAlignment="true" applyProtection="false">
      <alignment horizontal="center" vertical="center" textRotation="0" wrapText="true" indent="0" shrinkToFit="false"/>
      <protection locked="true" hidden="false"/>
    </xf>
    <xf numFmtId="164" fontId="12" fillId="2" borderId="1" xfId="0" applyFont="true" applyBorder="true" applyAlignment="true" applyProtection="false">
      <alignment horizontal="left" vertical="top" textRotation="0" wrapText="false" indent="0" shrinkToFit="false"/>
      <protection locked="true" hidden="false"/>
    </xf>
    <xf numFmtId="164" fontId="0" fillId="2" borderId="1" xfId="0" applyFont="false" applyBorder="true" applyAlignment="false" applyProtection="false">
      <alignment horizontal="general" vertical="bottom" textRotation="0" wrapText="false" indent="0" shrinkToFit="false"/>
      <protection locked="true" hidden="false"/>
    </xf>
    <xf numFmtId="164" fontId="18" fillId="2" borderId="1" xfId="0" applyFont="true" applyBorder="true" applyAlignment="true" applyProtection="false">
      <alignment horizontal="center" vertical="center" textRotation="0" wrapText="false" indent="0" shrinkToFit="false"/>
      <protection locked="true" hidden="false"/>
    </xf>
    <xf numFmtId="164" fontId="17" fillId="0" borderId="0" xfId="0" applyFont="true" applyBorder="true" applyAlignment="true" applyProtection="false">
      <alignment horizontal="left" vertical="top" textRotation="0" wrapText="false" indent="0" shrinkToFit="false"/>
      <protection locked="true" hidden="false"/>
    </xf>
    <xf numFmtId="164" fontId="19" fillId="0" borderId="0" xfId="0" applyFont="true" applyBorder="true" applyAlignment="true" applyProtection="false">
      <alignment horizontal="left" vertical="top" textRotation="0" wrapText="true" indent="0" shrinkToFit="false"/>
      <protection locked="true" hidden="false"/>
    </xf>
    <xf numFmtId="164" fontId="20" fillId="2" borderId="0" xfId="0" applyFont="true" applyBorder="true" applyAlignment="true" applyProtection="false">
      <alignment horizontal="left" vertical="top" textRotation="0" wrapText="false" indent="0" shrinkToFit="false"/>
      <protection locked="true" hidden="false"/>
    </xf>
    <xf numFmtId="164" fontId="12" fillId="6" borderId="0" xfId="0" applyFont="true" applyBorder="false" applyAlignment="true" applyProtection="false">
      <alignment horizontal="center" vertical="center" textRotation="0" wrapText="false" indent="0" shrinkToFit="false"/>
      <protection locked="true" hidden="false"/>
    </xf>
    <xf numFmtId="164" fontId="12" fillId="6" borderId="0" xfId="0" applyFont="true" applyBorder="fals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left" vertical="top" textRotation="0" wrapText="false" indent="0" shrinkToFit="false"/>
      <protection locked="true" hidden="false"/>
    </xf>
    <xf numFmtId="164" fontId="9" fillId="5" borderId="1" xfId="0" applyFont="true" applyBorder="true" applyAlignment="true" applyProtection="false">
      <alignment horizontal="center" vertical="center" textRotation="0" wrapText="false" indent="0" shrinkToFit="false"/>
      <protection locked="true" hidden="false"/>
    </xf>
    <xf numFmtId="164" fontId="9" fillId="4" borderId="1" xfId="0" applyFont="true" applyBorder="true" applyAlignment="true" applyProtection="false">
      <alignment horizontal="center" vertical="center" textRotation="0" wrapText="false" indent="0" shrinkToFit="false"/>
      <protection locked="true" hidden="false"/>
    </xf>
    <xf numFmtId="165" fontId="6" fillId="0" borderId="0" xfId="0" applyFont="true" applyBorder="false" applyAlignment="true" applyProtection="false">
      <alignment horizontal="center" vertical="center" textRotation="0" wrapText="false" indent="0" shrinkToFit="false"/>
      <protection locked="true" hidden="false"/>
    </xf>
    <xf numFmtId="164" fontId="22" fillId="2" borderId="0" xfId="0" applyFont="true" applyBorder="true" applyAlignment="true" applyProtection="false">
      <alignment horizontal="left" vertical="top" textRotation="0" wrapText="false" indent="0" shrinkToFit="false"/>
      <protection locked="true" hidden="false"/>
    </xf>
    <xf numFmtId="164" fontId="23" fillId="6"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center" vertical="center" textRotation="0" wrapText="true" indent="0" shrinkToFit="false"/>
      <protection locked="true" hidden="false"/>
    </xf>
    <xf numFmtId="164" fontId="25" fillId="0" borderId="0" xfId="0" applyFont="tru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B5663A"/>
      <rgbColor rgb="FF800080"/>
      <rgbColor rgb="FF008080"/>
      <rgbColor rgb="FFD8D2C4"/>
      <rgbColor rgb="FF878787"/>
      <rgbColor rgb="FF9999FF"/>
      <rgbColor rgb="FF993366"/>
      <rgbColor rgb="FFFFFFCC"/>
      <rgbColor rgb="FFCCFFFF"/>
      <rgbColor rgb="FF660066"/>
      <rgbColor rgb="FFFF8A6B"/>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DD6A3"/>
      <rgbColor rgb="FFF3A6C8"/>
      <rgbColor rgb="FFCC99FF"/>
      <rgbColor rgb="FFFFE16A"/>
      <rgbColor rgb="FF3366FF"/>
      <rgbColor rgb="FF33CCCC"/>
      <rgbColor rgb="FF99CC00"/>
      <rgbColor rgb="FFFFCC00"/>
      <rgbColor rgb="FFFF9900"/>
      <rgbColor rgb="FFFF6600"/>
      <rgbColor rgb="FF4F81BD"/>
      <rgbColor rgb="FF969696"/>
      <rgbColor rgb="FF0F4C5C"/>
      <rgbColor rgb="FF339966"/>
      <rgbColor rgb="FF003300"/>
      <rgbColor rgb="FF1A1626"/>
      <rgbColor rgb="FF993300"/>
      <rgbColor rgb="FF993366"/>
      <rgbColor rgb="FF333399"/>
      <rgbColor rgb="FF494357"/>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charts/_rels/chart1.xml.rels><?xml version="1.0" encoding="UTF-8"?>
<Relationships xmlns="http://schemas.openxmlformats.org/package/2006/relationships"><Relationship Id="rId1" Type="http://schemas.microsoft.com/office/2011/relationships/chartStyle" Target="style1.xml"/><Relationship Id="rId2" Type="http://schemas.microsoft.com/office/2011/relationships/chartColorStyle" Target="colors1.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sz="1800" b="1" u="none" strike="noStrike">
                <a:solidFill>
                  <a:srgbClr val="000000"/>
                </a:solidFill>
                <a:uFillTx/>
                <a:latin typeface="Calibri"/>
              </a:rPr>
              <a:t>Complexity by domain (3 = complex)</a:t>
            </a:r>
          </a:p>
        </c:rich>
      </c:tx>
      <c:overlay val="0"/>
      <c:spPr>
        <a:noFill/>
        <a:ln w="0">
          <a:noFill/>
        </a:ln>
      </c:spPr>
    </c:title>
    <c:autoTitleDeleted val="0"/>
    <c:plotArea>
      <c:barChart>
        <c:barDir val="col"/>
        <c:grouping val="clustered"/>
        <c:varyColors val="0"/>
        <c:ser>
          <c:idx val="0"/>
          <c:order val="0"/>
          <c:tx>
            <c:strRef>
              <c:f>'Complexity profile'!C4</c:f>
              <c:strCache>
                <c:ptCount val="1"/>
                <c:pt idx="0">
                  <c:v>Complexity (1–3)</c:v>
                </c:pt>
              </c:strCache>
            </c:strRef>
          </c:tx>
          <c:spPr>
            <a:solidFill>
              <a:srgbClr val="4F81BD"/>
            </a:solidFill>
            <a:ln w="12600">
              <a:noFill/>
            </a:ln>
          </c:spPr>
          <c:invertIfNegative val="0"/>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'Complexity profile'!$B$5:$B$11</c:f>
              <c:strCache>
                <c:ptCount val="7"/>
                <c:pt idx="0">
                  <c:v>1 · Condition</c:v>
                </c:pt>
                <c:pt idx="1">
                  <c:v>2 · Technology</c:v>
                </c:pt>
                <c:pt idx="2">
                  <c:v>3 · Value proposition</c:v>
                </c:pt>
                <c:pt idx="3">
                  <c:v>4 · Adopter system</c:v>
                </c:pt>
                <c:pt idx="4">
                  <c:v>5 · Organisation</c:v>
                </c:pt>
                <c:pt idx="5">
                  <c:v>6 · Wider system</c:v>
                </c:pt>
                <c:pt idx="6">
                  <c:v>7 · Embedding over time</c:v>
                </c:pt>
              </c:strCache>
            </c:strRef>
          </c:cat>
          <c:val>
            <c:numRef>
              <c:f>'Complexity profile'!$C$5:$C$11</c:f>
              <c:numCache>
                <c:formatCode>General</c:formatCode>
                <c:ptCount val="7"/>
                <c:pt idx="0">
                  <c:v>3</c:v>
                </c:pt>
                <c:pt idx="1">
                  <c:v>2</c:v>
                </c:pt>
                <c:pt idx="2">
                  <c:v>3</c:v>
                </c:pt>
                <c:pt idx="3">
                  <c:v>3</c:v>
                </c:pt>
                <c:pt idx="4">
                  <c:v>3</c:v>
                </c:pt>
                <c:pt idx="5">
                  <c:v>3</c:v>
                </c:pt>
                <c:pt idx="6">
                  <c:v>3</c:v>
                </c:pt>
              </c:numCache>
            </c:numRef>
          </c:val>
        </c:ser>
        <c:gapWidth val="150"/>
        <c:overlap val="0"/>
        <c:axId val="91577002"/>
        <c:axId val="19395759"/>
      </c:barChart>
      <c:catAx>
        <c:axId val="91577002"/>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19395759"/>
        <c:crosses val="autoZero"/>
        <c:auto val="1"/>
        <c:lblAlgn val="ctr"/>
        <c:lblOffset val="100"/>
        <c:noMultiLvlLbl val="0"/>
      </c:catAx>
      <c:valAx>
        <c:axId val="19395759"/>
        <c:scaling>
          <c:orientation val="minMax"/>
          <c:max val="3"/>
          <c:min val="0"/>
        </c:scaling>
        <c:delete val="0"/>
        <c:axPos val="l"/>
        <c:majorGridlines>
          <c:spPr>
            <a:ln w="9360">
              <a:solidFill>
                <a:srgbClr val="878787"/>
              </a:solidFill>
              <a:round/>
            </a:ln>
          </c:spPr>
        </c:majorGridlines>
        <c:title>
          <c:tx>
            <c:rich>
              <a:bodyPr rot="-5400000"/>
              <a:lstStyle/>
              <a:p>
                <a:pPr>
                  <a:defRPr sz="1300" b="0" u="none" strike="noStrike">
                    <a:uFillTx/>
                    <a:latin typeface="Arial"/>
                  </a:defRPr>
                </a:pPr>
                <a:r>
                  <a:rPr sz="1000" b="1" u="none" strike="noStrike">
                    <a:solidFill>
                      <a:srgbClr val="000000"/>
                    </a:solidFill>
                    <a:uFillTx/>
                    <a:latin typeface="Calibri"/>
                  </a:rPr>
                  <a:t>Complexity</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91577002"/>
        <c:crosses val="autoZero"/>
        <c:crossBetween val="between"/>
      </c:valAx>
      <c:spPr>
        <a:solidFill>
          <a:srgbClr val="FFFFFF"/>
        </a:solidFill>
        <a:ln w="0">
          <a:noFill/>
        </a:ln>
      </c:spPr>
    </c:plotArea>
    <c:plotVisOnly val="1"/>
    <c:dispBlanksAs val="gap"/>
  </c:chart>
  <c:spPr>
    <a:solidFill>
      <a:srgbClr val="FFFFFF"/>
    </a:solidFill>
    <a:ln w="9360">
      <a:solidFill>
        <a:srgbClr val="D9D9D9"/>
      </a:solidFill>
      <a:round/>
    </a:ln>
  </c:spPr>
</c:chartSpace>
</file>

<file path=xl/charts/colors1.xml><?xml version="1.0" encoding="utf-8"?>
<cs:colorStyle xmlns:cs="http://schemas.microsoft.com/office/drawing/2012/chartStyle" xmlns:a="http://schemas.openxmlformats.org/drawingml/2006/main" meth="cycle" id="10">
  <a:schemeClr val="accent1"/>
</cs:colorStyle>
</file>

<file path=xl/charts/style1.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13</xdr:row>
      <xdr:rowOff>0</xdr:rowOff>
    </xdr:from>
    <xdr:to>
      <xdr:col>5</xdr:col>
      <xdr:colOff>526320</xdr:colOff>
      <xdr:row>29</xdr:row>
      <xdr:rowOff>11880</xdr:rowOff>
    </xdr:to>
    <xdr:graphicFrame>
      <xdr:nvGraphicFramePr>
        <xdr:cNvPr id="1" name="Chart 1"/>
        <xdr:cNvGraphicFramePr/>
      </xdr:nvGraphicFramePr>
      <xdr:xfrm>
        <a:off x="211320" y="2722320"/>
        <a:ext cx="7199640" cy="305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F29"/>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20"/>
    <col collapsed="false" customWidth="true" hidden="false" outlineLevel="0" max="3" min="3" style="0" width="40"/>
    <col collapsed="false" customWidth="true" hidden="false" outlineLevel="0" max="4" min="4" style="0" width="52"/>
    <col collapsed="false" customWidth="true" hidden="false" outlineLevel="0" max="5" min="5" style="0" width="18"/>
    <col collapsed="false" customWidth="true" hidden="false" outlineLevel="0" max="6" min="6" style="0" width="8"/>
  </cols>
  <sheetData>
    <row r="2" customFormat="false" ht="30" hidden="false" customHeight="true" outlineLevel="0" collapsed="false">
      <c r="B2" s="1" t="s">
        <v>0</v>
      </c>
      <c r="C2" s="1"/>
      <c r="D2" s="1"/>
      <c r="E2" s="1"/>
      <c r="F2" s="1"/>
    </row>
    <row r="3" customFormat="false" ht="19.5" hidden="false" customHeight="true" outlineLevel="0" collapsed="false">
      <c r="B3" s="2" t="s">
        <v>1</v>
      </c>
      <c r="C3" s="2"/>
      <c r="D3" s="2"/>
      <c r="E3" s="2"/>
      <c r="F3" s="2"/>
    </row>
    <row r="5" customFormat="false" ht="15" hidden="false" customHeight="true" outlineLevel="0" collapsed="false">
      <c r="B5" s="3" t="s">
        <v>2</v>
      </c>
      <c r="C5" s="4" t="s">
        <v>3</v>
      </c>
      <c r="D5" s="4"/>
      <c r="E5" s="4"/>
      <c r="F5" s="4"/>
    </row>
    <row r="6" customFormat="false" ht="15" hidden="false" customHeight="true" outlineLevel="0" collapsed="false">
      <c r="B6" s="3" t="s">
        <v>4</v>
      </c>
      <c r="C6" s="4" t="s">
        <v>5</v>
      </c>
      <c r="D6" s="4"/>
      <c r="E6" s="4"/>
      <c r="F6" s="4"/>
    </row>
    <row r="7" customFormat="false" ht="15" hidden="false" customHeight="true" outlineLevel="0" collapsed="false">
      <c r="B7" s="3" t="s">
        <v>6</v>
      </c>
      <c r="C7" s="4" t="s">
        <v>7</v>
      </c>
      <c r="D7" s="4"/>
      <c r="E7" s="4"/>
      <c r="F7" s="4"/>
    </row>
    <row r="8" customFormat="false" ht="15" hidden="false" customHeight="true" outlineLevel="0" collapsed="false">
      <c r="B8" s="3" t="s">
        <v>8</v>
      </c>
      <c r="C8" s="4" t="s">
        <v>9</v>
      </c>
      <c r="D8" s="4"/>
      <c r="E8" s="4"/>
      <c r="F8" s="4"/>
    </row>
    <row r="10" customFormat="false" ht="42" hidden="false" customHeight="true" outlineLevel="0" collapsed="false">
      <c r="B10" s="5" t="s">
        <v>10</v>
      </c>
      <c r="C10" s="5"/>
      <c r="D10" s="5"/>
      <c r="E10" s="5"/>
      <c r="F10" s="5"/>
    </row>
    <row r="12" customFormat="false" ht="15" hidden="false" customHeight="false" outlineLevel="0" collapsed="false">
      <c r="B12" s="6" t="s">
        <v>11</v>
      </c>
      <c r="C12" s="7" t="s">
        <v>12</v>
      </c>
      <c r="D12" s="8" t="s">
        <v>13</v>
      </c>
    </row>
    <row r="13" customFormat="false" ht="15" hidden="false" customHeight="false" outlineLevel="0" collapsed="false">
      <c r="C13" s="9" t="s">
        <v>14</v>
      </c>
      <c r="D13" s="8" t="s">
        <v>15</v>
      </c>
    </row>
    <row r="14" customFormat="false" ht="15" hidden="false" customHeight="false" outlineLevel="0" collapsed="false">
      <c r="C14" s="10" t="s">
        <v>16</v>
      </c>
      <c r="D14" s="8" t="s">
        <v>17</v>
      </c>
    </row>
    <row r="16" customFormat="false" ht="24" hidden="false" customHeight="true" outlineLevel="0" collapsed="false">
      <c r="A16" s="11" t="s">
        <v>18</v>
      </c>
      <c r="B16" s="11" t="s">
        <v>19</v>
      </c>
      <c r="C16" s="11" t="s">
        <v>20</v>
      </c>
      <c r="D16" s="11" t="s">
        <v>21</v>
      </c>
      <c r="E16" s="11" t="s">
        <v>22</v>
      </c>
      <c r="F16" s="11" t="s">
        <v>23</v>
      </c>
    </row>
    <row r="17" customFormat="false" ht="117.75" hidden="false" customHeight="true" outlineLevel="0" collapsed="false">
      <c r="A17" s="12" t="s">
        <v>24</v>
      </c>
      <c r="B17" s="13" t="s">
        <v>25</v>
      </c>
      <c r="C17" s="14" t="s">
        <v>26</v>
      </c>
      <c r="D17" s="15" t="s">
        <v>27</v>
      </c>
      <c r="E17" s="16" t="s">
        <v>16</v>
      </c>
      <c r="F17" s="17" t="n">
        <v>3</v>
      </c>
    </row>
    <row r="18" customFormat="false" ht="117.75" hidden="false" customHeight="true" outlineLevel="0" collapsed="false">
      <c r="A18" s="12" t="s">
        <v>28</v>
      </c>
      <c r="B18" s="13" t="s">
        <v>29</v>
      </c>
      <c r="C18" s="14" t="s">
        <v>30</v>
      </c>
      <c r="D18" s="15" t="s">
        <v>31</v>
      </c>
      <c r="E18" s="18" t="s">
        <v>32</v>
      </c>
      <c r="F18" s="17" t="n">
        <v>2</v>
      </c>
    </row>
    <row r="19" customFormat="false" ht="117.75" hidden="false" customHeight="true" outlineLevel="0" collapsed="false">
      <c r="A19" s="12" t="s">
        <v>33</v>
      </c>
      <c r="B19" s="13" t="s">
        <v>34</v>
      </c>
      <c r="C19" s="14" t="s">
        <v>35</v>
      </c>
      <c r="D19" s="15" t="s">
        <v>36</v>
      </c>
      <c r="E19" s="16" t="s">
        <v>16</v>
      </c>
      <c r="F19" s="17" t="n">
        <v>3</v>
      </c>
    </row>
    <row r="20" customFormat="false" ht="117.75" hidden="false" customHeight="true" outlineLevel="0" collapsed="false">
      <c r="A20" s="12" t="s">
        <v>37</v>
      </c>
      <c r="B20" s="13" t="s">
        <v>38</v>
      </c>
      <c r="C20" s="14" t="s">
        <v>39</v>
      </c>
      <c r="D20" s="15" t="s">
        <v>40</v>
      </c>
      <c r="E20" s="19" t="s">
        <v>41</v>
      </c>
      <c r="F20" s="17" t="n">
        <v>3</v>
      </c>
    </row>
    <row r="21" customFormat="false" ht="117.75" hidden="false" customHeight="true" outlineLevel="0" collapsed="false">
      <c r="A21" s="12" t="s">
        <v>42</v>
      </c>
      <c r="B21" s="13" t="s">
        <v>43</v>
      </c>
      <c r="C21" s="14" t="s">
        <v>44</v>
      </c>
      <c r="D21" s="15" t="s">
        <v>45</v>
      </c>
      <c r="E21" s="16" t="s">
        <v>16</v>
      </c>
      <c r="F21" s="17" t="n">
        <v>3</v>
      </c>
    </row>
    <row r="22" customFormat="false" ht="117.75" hidden="false" customHeight="true" outlineLevel="0" collapsed="false">
      <c r="A22" s="12" t="s">
        <v>46</v>
      </c>
      <c r="B22" s="13" t="s">
        <v>47</v>
      </c>
      <c r="C22" s="14" t="s">
        <v>48</v>
      </c>
      <c r="D22" s="15" t="s">
        <v>49</v>
      </c>
      <c r="E22" s="16" t="s">
        <v>16</v>
      </c>
      <c r="F22" s="17" t="n">
        <v>3</v>
      </c>
    </row>
    <row r="23" customFormat="false" ht="117.75" hidden="false" customHeight="true" outlineLevel="0" collapsed="false">
      <c r="A23" s="12" t="s">
        <v>50</v>
      </c>
      <c r="B23" s="13" t="s">
        <v>51</v>
      </c>
      <c r="C23" s="14" t="s">
        <v>52</v>
      </c>
      <c r="D23" s="15" t="s">
        <v>53</v>
      </c>
      <c r="E23" s="19" t="s">
        <v>41</v>
      </c>
      <c r="F23" s="17" t="n">
        <v>3</v>
      </c>
    </row>
    <row r="24" customFormat="false" ht="21.75" hidden="false" customHeight="true" outlineLevel="0" collapsed="false">
      <c r="B24" s="20" t="s">
        <v>54</v>
      </c>
      <c r="C24" s="20" t="str">
        <f aca="false">COUNTIF(E17:E23,"Complex*")&amp;" of 7 domains in the complex band  ·  domains 4 &amp; 7 acute  ·  mean complexity "&amp;TEXT(AVERAGE(F17:F23),"0.0")&amp;" / 3"</f>
        <v>6 of 7 domains in the complex band  ·  domains 4 &amp; 7 acute  ·  mean complexity 2.9 / 3</v>
      </c>
      <c r="D24" s="20"/>
      <c r="E24" s="21"/>
      <c r="F24" s="22" t="n">
        <f aca="false">SUM(F17:F23)</f>
        <v>20</v>
      </c>
    </row>
    <row r="26" customFormat="false" ht="15" hidden="false" customHeight="false" outlineLevel="0" collapsed="false">
      <c r="B26" s="23" t="s">
        <v>55</v>
      </c>
      <c r="C26" s="23"/>
      <c r="D26" s="23"/>
      <c r="E26" s="23"/>
      <c r="F26" s="23"/>
    </row>
    <row r="27" customFormat="false" ht="69.75" hidden="false" customHeight="true" outlineLevel="0" collapsed="false">
      <c r="B27" s="4" t="s">
        <v>56</v>
      </c>
      <c r="C27" s="4"/>
      <c r="D27" s="4"/>
      <c r="E27" s="4"/>
      <c r="F27" s="4"/>
    </row>
    <row r="29" customFormat="false" ht="39.75" hidden="false" customHeight="true" outlineLevel="0" collapsed="false">
      <c r="B29" s="24" t="s">
        <v>57</v>
      </c>
      <c r="C29" s="24"/>
      <c r="D29" s="24"/>
      <c r="E29" s="24"/>
      <c r="F29" s="24"/>
    </row>
  </sheetData>
  <mergeCells count="11">
    <mergeCell ref="B2:F2"/>
    <mergeCell ref="B3:F3"/>
    <mergeCell ref="C5:F5"/>
    <mergeCell ref="C6:F6"/>
    <mergeCell ref="C7:F7"/>
    <mergeCell ref="C8:F8"/>
    <mergeCell ref="B10:F10"/>
    <mergeCell ref="C24:D24"/>
    <mergeCell ref="B26:F26"/>
    <mergeCell ref="B27:F27"/>
    <mergeCell ref="B29:F29"/>
  </mergeCells>
  <printOptions headings="false" gridLines="false" gridLinesSet="true" horizontalCentered="false" verticalCentered="false"/>
  <pageMargins left="0.3" right="0.3" top="0.4" bottom="0.4"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D4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3" min="3" style="0" width="12"/>
    <col collapsed="false" customWidth="true" hidden="false" outlineLevel="0" max="4" min="4" style="0" width="40"/>
  </cols>
  <sheetData>
    <row r="2" customFormat="false" ht="25.5" hidden="false" customHeight="true" outlineLevel="0" collapsed="false">
      <c r="B2" s="25" t="s">
        <v>58</v>
      </c>
      <c r="C2" s="25"/>
      <c r="D2" s="25"/>
    </row>
    <row r="4" customFormat="false" ht="23.85" hidden="false" customHeight="false" outlineLevel="0" collapsed="false">
      <c r="B4" s="26" t="s">
        <v>19</v>
      </c>
      <c r="C4" s="27" t="s">
        <v>59</v>
      </c>
    </row>
    <row r="5" customFormat="false" ht="15" hidden="false" customHeight="false" outlineLevel="0" collapsed="false">
      <c r="B5" s="28" t="s">
        <v>60</v>
      </c>
      <c r="C5" s="29" t="n">
        <v>3</v>
      </c>
    </row>
    <row r="6" customFormat="false" ht="15" hidden="false" customHeight="false" outlineLevel="0" collapsed="false">
      <c r="B6" s="28" t="s">
        <v>61</v>
      </c>
      <c r="C6" s="30" t="n">
        <v>2</v>
      </c>
    </row>
    <row r="7" customFormat="false" ht="15" hidden="false" customHeight="false" outlineLevel="0" collapsed="false">
      <c r="B7" s="28" t="s">
        <v>62</v>
      </c>
      <c r="C7" s="29" t="n">
        <v>3</v>
      </c>
    </row>
    <row r="8" customFormat="false" ht="15" hidden="false" customHeight="false" outlineLevel="0" collapsed="false">
      <c r="B8" s="28" t="s">
        <v>63</v>
      </c>
      <c r="C8" s="29" t="n">
        <v>3</v>
      </c>
    </row>
    <row r="9" customFormat="false" ht="15" hidden="false" customHeight="false" outlineLevel="0" collapsed="false">
      <c r="B9" s="28" t="s">
        <v>64</v>
      </c>
      <c r="C9" s="29" t="n">
        <v>3</v>
      </c>
    </row>
    <row r="10" customFormat="false" ht="15" hidden="false" customHeight="false" outlineLevel="0" collapsed="false">
      <c r="B10" s="28" t="s">
        <v>65</v>
      </c>
      <c r="C10" s="29" t="n">
        <v>3</v>
      </c>
    </row>
    <row r="11" customFormat="false" ht="15" hidden="false" customHeight="false" outlineLevel="0" collapsed="false">
      <c r="B11" s="28" t="s">
        <v>66</v>
      </c>
      <c r="C11" s="29" t="n">
        <v>3</v>
      </c>
    </row>
    <row r="12" customFormat="false" ht="15" hidden="false" customHeight="false" outlineLevel="0" collapsed="false">
      <c r="B12" s="3" t="s">
        <v>67</v>
      </c>
      <c r="C12" s="31" t="n">
        <f aca="false">AVERAGE(C5:C11)</f>
        <v>2.85714285714286</v>
      </c>
    </row>
    <row r="34" customFormat="false" ht="24" hidden="false" customHeight="true" outlineLevel="0" collapsed="false">
      <c r="B34" s="32" t="s">
        <v>68</v>
      </c>
      <c r="C34" s="32"/>
      <c r="D34" s="32"/>
    </row>
    <row r="35" customFormat="false" ht="30" hidden="false" customHeight="true" outlineLevel="0" collapsed="false">
      <c r="B35" s="33" t="s">
        <v>69</v>
      </c>
      <c r="C35" s="33" t="s">
        <v>70</v>
      </c>
      <c r="D35" s="33" t="s">
        <v>71</v>
      </c>
    </row>
    <row r="36" customFormat="false" ht="25.5" hidden="false" customHeight="true" outlineLevel="0" collapsed="false">
      <c r="B36" s="34" t="s">
        <v>72</v>
      </c>
      <c r="C36" s="35" t="s">
        <v>73</v>
      </c>
      <c r="D36" s="36" t="s">
        <v>74</v>
      </c>
    </row>
    <row r="37" customFormat="false" ht="25.5" hidden="false" customHeight="true" outlineLevel="0" collapsed="false">
      <c r="B37" s="34" t="s">
        <v>75</v>
      </c>
      <c r="C37" s="35" t="s">
        <v>76</v>
      </c>
      <c r="D37" s="36" t="s">
        <v>77</v>
      </c>
    </row>
    <row r="38" customFormat="false" ht="25.5" hidden="false" customHeight="true" outlineLevel="0" collapsed="false">
      <c r="B38" s="34" t="s">
        <v>78</v>
      </c>
      <c r="C38" s="35" t="s">
        <v>79</v>
      </c>
      <c r="D38" s="36" t="s">
        <v>80</v>
      </c>
    </row>
    <row r="39" customFormat="false" ht="25.5" hidden="false" customHeight="true" outlineLevel="0" collapsed="false">
      <c r="B39" s="34" t="s">
        <v>81</v>
      </c>
      <c r="C39" s="35" t="s">
        <v>82</v>
      </c>
      <c r="D39" s="36" t="s">
        <v>83</v>
      </c>
    </row>
    <row r="40" customFormat="false" ht="25.5" hidden="false" customHeight="true" outlineLevel="0" collapsed="false">
      <c r="B40" s="34" t="s">
        <v>84</v>
      </c>
      <c r="C40" s="35" t="s">
        <v>85</v>
      </c>
      <c r="D40" s="36" t="s">
        <v>86</v>
      </c>
    </row>
    <row r="41" customFormat="false" ht="33.75" hidden="false" customHeight="true" outlineLevel="0" collapsed="false">
      <c r="B41" s="37" t="s">
        <v>87</v>
      </c>
      <c r="C41" s="37"/>
      <c r="D41" s="37"/>
    </row>
  </sheetData>
  <mergeCells count="3">
    <mergeCell ref="B2:D2"/>
    <mergeCell ref="B34:D34"/>
    <mergeCell ref="B41:D4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LibreOffice/26.2.2.2$Linux_AARCH64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2026-06-10T09:43:01Z</dcterms:created>
  <dc:creator>openpyxl</dc:creator>
  <dc:description/>
  <dc:language>en-US</dc:language>
  <cp:lastModifiedBy/>
  <dcterms:modified xsi:type="dcterms:W3CDTF">2026-06-10T09:43:02Z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